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dc19a0a696d367/Documents/GVL/"/>
    </mc:Choice>
  </mc:AlternateContent>
  <xr:revisionPtr revIDLastSave="98" documentId="13_ncr:1_{4C082ED3-DE19-46D7-AFB6-0E654F28BFF2}" xr6:coauthVersionLast="47" xr6:coauthVersionMax="47" xr10:uidLastSave="{87C3D46D-FC02-4A7A-9A41-8D4A1661236B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9" i="1"/>
  <c r="F22" i="1" s="1"/>
  <c r="C24" i="1"/>
  <c r="I7" i="1"/>
  <c r="I8" i="1" l="1"/>
</calcChain>
</file>

<file path=xl/sharedStrings.xml><?xml version="1.0" encoding="utf-8"?>
<sst xmlns="http://schemas.openxmlformats.org/spreadsheetml/2006/main" count="34" uniqueCount="30">
  <si>
    <t>Centrifugal Pump Performance Test</t>
  </si>
  <si>
    <t>3-Phase Motor</t>
  </si>
  <si>
    <t>Input</t>
  </si>
  <si>
    <t>Calculations</t>
  </si>
  <si>
    <t>Q : Flow</t>
  </si>
  <si>
    <r>
      <t>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/hr</t>
    </r>
  </si>
  <si>
    <r>
      <t>H</t>
    </r>
    <r>
      <rPr>
        <vertAlign val="subscript"/>
        <sz val="12"/>
        <rFont val="Calibri"/>
        <family val="2"/>
      </rPr>
      <t>d</t>
    </r>
    <r>
      <rPr>
        <sz val="12"/>
        <rFont val="Calibri"/>
        <family val="2"/>
      </rPr>
      <t>=</t>
    </r>
  </si>
  <si>
    <t>m</t>
  </si>
  <si>
    <t>Ps : Suction Pressure</t>
  </si>
  <si>
    <t>Pa</t>
  </si>
  <si>
    <r>
      <t>H</t>
    </r>
    <r>
      <rPr>
        <vertAlign val="subscript"/>
        <sz val="12"/>
        <rFont val="Calibri"/>
        <family val="2"/>
      </rPr>
      <t>s</t>
    </r>
    <r>
      <rPr>
        <sz val="12"/>
        <rFont val="Calibri"/>
        <family val="2"/>
      </rPr>
      <t>=</t>
    </r>
  </si>
  <si>
    <t>Pd : Discharge Pressure</t>
  </si>
  <si>
    <r>
      <t xml:space="preserve"> kg/m</t>
    </r>
    <r>
      <rPr>
        <vertAlign val="superscript"/>
        <sz val="12"/>
        <rFont val="Calibri"/>
        <family val="2"/>
      </rPr>
      <t>3</t>
    </r>
  </si>
  <si>
    <t>V : Voltage</t>
  </si>
  <si>
    <t>Volts</t>
  </si>
  <si>
    <t>I : Current</t>
  </si>
  <si>
    <t>Amps</t>
  </si>
  <si>
    <t>OR</t>
  </si>
  <si>
    <t>%</t>
  </si>
  <si>
    <t>KW</t>
  </si>
  <si>
    <t>GVL Management &amp; Consulting Ltd</t>
  </si>
  <si>
    <t>P.O.Box 42286, 6532, Larnaca, CYPRUS, E-mail: info@gvlengineering.com</t>
  </si>
  <si>
    <r>
      <t>ΔP=P</t>
    </r>
    <r>
      <rPr>
        <vertAlign val="subscript"/>
        <sz val="12"/>
        <rFont val="Calibri"/>
        <family val="2"/>
      </rPr>
      <t>d</t>
    </r>
    <r>
      <rPr>
        <sz val="12"/>
        <rFont val="Calibri"/>
        <family val="2"/>
      </rPr>
      <t>-P</t>
    </r>
    <r>
      <rPr>
        <vertAlign val="subscript"/>
        <sz val="12"/>
        <rFont val="Calibri"/>
        <family val="2"/>
      </rPr>
      <t>s</t>
    </r>
  </si>
  <si>
    <t>ρ: Density</t>
  </si>
  <si>
    <t>Cos (φ) : Power Factor</t>
  </si>
  <si>
    <t>ΔH=</t>
  </si>
  <si>
    <r>
      <t>η</t>
    </r>
    <r>
      <rPr>
        <vertAlign val="subscript"/>
        <sz val="12"/>
        <rFont val="Calibri"/>
        <family val="2"/>
      </rPr>
      <t>p</t>
    </r>
    <r>
      <rPr>
        <sz val="12"/>
        <rFont val="Calibri"/>
        <family val="2"/>
      </rPr>
      <t>: Pump Efficiency</t>
    </r>
  </si>
  <si>
    <r>
      <t>η</t>
    </r>
    <r>
      <rPr>
        <vertAlign val="subscript"/>
        <sz val="12"/>
        <rFont val="Calibri"/>
        <family val="2"/>
      </rPr>
      <t>m</t>
    </r>
    <r>
      <rPr>
        <sz val="12"/>
        <rFont val="Calibri"/>
        <family val="2"/>
      </rPr>
      <t xml:space="preserve"> : Motor efficiency</t>
    </r>
  </si>
  <si>
    <r>
      <t>η</t>
    </r>
    <r>
      <rPr>
        <b/>
        <vertAlign val="subscript"/>
        <sz val="14"/>
        <rFont val="Calibri"/>
        <family val="2"/>
      </rPr>
      <t>p</t>
    </r>
    <r>
      <rPr>
        <b/>
        <sz val="14"/>
        <rFont val="Calibri"/>
        <family val="2"/>
      </rPr>
      <t>=</t>
    </r>
  </si>
  <si>
    <t>B.P.=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</si>
</sst>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0"/>
    <numFmt numFmtId="167" formatCode="_(* #,##0.0_);_(* \(#,##0.0\);_(* &quot;-&quot;??_);_(@_)"/>
  </numFmts>
  <fonts count="25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i/>
      <sz val="12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19" fillId="3" borderId="1" applyNumberFormat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4" borderId="2" applyNumberFormat="0" applyFont="0" applyAlignment="0" applyProtection="0"/>
    <xf numFmtId="0" fontId="1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7" fillId="5" borderId="3" applyNumberFormat="0" applyAlignment="0" applyProtection="0"/>
  </cellStyleXfs>
  <cellXfs count="49">
    <xf numFmtId="0" fontId="0" fillId="0" borderId="0" xfId="0"/>
    <xf numFmtId="0" fontId="11" fillId="0" borderId="8" xfId="0" applyFont="1" applyBorder="1" applyAlignment="1" applyProtection="1">
      <alignment horizontal="centerContinuous"/>
      <protection hidden="1"/>
    </xf>
    <xf numFmtId="0" fontId="11" fillId="0" borderId="0" xfId="0" applyFont="1" applyBorder="1" applyAlignment="1" applyProtection="1">
      <alignment horizontal="centerContinuous"/>
      <protection hidden="1"/>
    </xf>
    <xf numFmtId="0" fontId="11" fillId="0" borderId="9" xfId="0" applyFont="1" applyBorder="1" applyAlignment="1" applyProtection="1">
      <alignment horizontal="centerContinuous"/>
      <protection hidden="1"/>
    </xf>
    <xf numFmtId="0" fontId="2" fillId="0" borderId="8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2" fillId="0" borderId="9" xfId="0" applyFont="1" applyBorder="1" applyAlignment="1" applyProtection="1">
      <alignment horizontal="centerContinuous"/>
      <protection hidden="1"/>
    </xf>
    <xf numFmtId="164" fontId="6" fillId="15" borderId="0" xfId="32" applyFont="1" applyFill="1" applyBorder="1" applyProtection="1">
      <protection locked="0"/>
    </xf>
    <xf numFmtId="0" fontId="6" fillId="0" borderId="8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7" fillId="0" borderId="8" xfId="0" applyFont="1" applyBorder="1" applyProtection="1">
      <protection hidden="1"/>
    </xf>
    <xf numFmtId="0" fontId="3" fillId="0" borderId="10" xfId="0" applyFont="1" applyBorder="1" applyAlignment="1" applyProtection="1">
      <alignment horizontal="right"/>
      <protection hidden="1"/>
    </xf>
    <xf numFmtId="167" fontId="3" fillId="0" borderId="11" xfId="32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165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13" xfId="0" applyFont="1" applyBorder="1" applyProtection="1">
      <protection hidden="1"/>
    </xf>
    <xf numFmtId="165" fontId="6" fillId="0" borderId="14" xfId="0" applyNumberFormat="1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15" xfId="0" applyFont="1" applyBorder="1" applyProtection="1">
      <protection hidden="1"/>
    </xf>
    <xf numFmtId="165" fontId="6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2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Protection="1">
      <protection hidden="1"/>
    </xf>
    <xf numFmtId="166" fontId="6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64" fontId="6" fillId="0" borderId="0" xfId="32" applyFont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6" fillId="0" borderId="0" xfId="0" quotePrefix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164" fontId="6" fillId="16" borderId="0" xfId="32" applyFont="1" applyFill="1" applyBorder="1" applyProtection="1">
      <protection hidden="1"/>
    </xf>
  </cellXfs>
  <cellStyles count="38">
    <cellStyle name="????" xfId="31" xr:uid="{00000000-0005-0000-0000-000000000000}"/>
    <cellStyle name="??????" xfId="36" xr:uid="{00000000-0005-0000-0000-000001000000}"/>
    <cellStyle name="??????? ??????" xfId="19" xr:uid="{00000000-0005-0000-0000-000002000000}"/>
    <cellStyle name="????????" xfId="34" xr:uid="{00000000-0005-0000-0000-000003000000}"/>
    <cellStyle name="???????????" xfId="37" xr:uid="{00000000-0005-0000-0000-000004000000}"/>
    <cellStyle name="??????????? ????" xfId="35" xr:uid="{00000000-0005-0000-0000-000005000000}"/>
    <cellStyle name="??????????? 1" xfId="27" xr:uid="{00000000-0005-0000-0000-000006000000}"/>
    <cellStyle name="??????????? 2" xfId="28" xr:uid="{00000000-0005-0000-0000-000007000000}"/>
    <cellStyle name="??????????? 3" xfId="29" xr:uid="{00000000-0005-0000-0000-000008000000}"/>
    <cellStyle name="??????????? 4" xfId="30" xr:uid="{00000000-0005-0000-0000-000009000000}"/>
    <cellStyle name="????????????? ???????" xfId="26" xr:uid="{00000000-0005-0000-0000-00000A000000}"/>
    <cellStyle name="??????????????? ???????" xfId="33" xr:uid="{00000000-0005-0000-0000-00000B000000}"/>
    <cellStyle name="??????1" xfId="20" xr:uid="{00000000-0005-0000-0000-00000C000000}"/>
    <cellStyle name="??????2" xfId="21" xr:uid="{00000000-0005-0000-0000-00000D000000}"/>
    <cellStyle name="??????3" xfId="22" xr:uid="{00000000-0005-0000-0000-00000E000000}"/>
    <cellStyle name="??????4" xfId="23" xr:uid="{00000000-0005-0000-0000-00000F000000}"/>
    <cellStyle name="??????5" xfId="24" xr:uid="{00000000-0005-0000-0000-000010000000}"/>
    <cellStyle name="??????6" xfId="25" xr:uid="{00000000-0005-0000-0000-000011000000}"/>
    <cellStyle name="20% - ??????1" xfId="1" xr:uid="{00000000-0005-0000-0000-000012000000}"/>
    <cellStyle name="20% - ??????2" xfId="2" xr:uid="{00000000-0005-0000-0000-000013000000}"/>
    <cellStyle name="20% - ??????3" xfId="3" xr:uid="{00000000-0005-0000-0000-000014000000}"/>
    <cellStyle name="20% - ??????4" xfId="4" xr:uid="{00000000-0005-0000-0000-000015000000}"/>
    <cellStyle name="20% - ??????5" xfId="5" xr:uid="{00000000-0005-0000-0000-000016000000}"/>
    <cellStyle name="20% - ??????6" xfId="6" xr:uid="{00000000-0005-0000-0000-000017000000}"/>
    <cellStyle name="40% - ??????1" xfId="7" xr:uid="{00000000-0005-0000-0000-000018000000}"/>
    <cellStyle name="40% - ??????2" xfId="8" xr:uid="{00000000-0005-0000-0000-000019000000}"/>
    <cellStyle name="40% - ??????3" xfId="9" xr:uid="{00000000-0005-0000-0000-00001A000000}"/>
    <cellStyle name="40% - ??????4" xfId="10" xr:uid="{00000000-0005-0000-0000-00001B000000}"/>
    <cellStyle name="40% - ??????5" xfId="11" xr:uid="{00000000-0005-0000-0000-00001C000000}"/>
    <cellStyle name="40% - ??????6" xfId="12" xr:uid="{00000000-0005-0000-0000-00001D000000}"/>
    <cellStyle name="60% - ??????1" xfId="13" xr:uid="{00000000-0005-0000-0000-00001E000000}"/>
    <cellStyle name="60% - ??????2" xfId="14" xr:uid="{00000000-0005-0000-0000-00001F000000}"/>
    <cellStyle name="60% - ??????3" xfId="15" xr:uid="{00000000-0005-0000-0000-000020000000}"/>
    <cellStyle name="60% - ??????4" xfId="16" xr:uid="{00000000-0005-0000-0000-000021000000}"/>
    <cellStyle name="60% - ??????5" xfId="17" xr:uid="{00000000-0005-0000-0000-000022000000}"/>
    <cellStyle name="60% - ??????6" xfId="18" xr:uid="{00000000-0005-0000-0000-000023000000}"/>
    <cellStyle name="Comma" xfId="3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251460</xdr:colOff>
      <xdr:row>16</xdr:row>
      <xdr:rowOff>144780</xdr:rowOff>
    </xdr:from>
    <xdr:ext cx="1953483" cy="3510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51D0314-206E-4FAC-8339-CAF2C13455C5}"/>
                </a:ext>
              </a:extLst>
            </xdr:cNvPr>
            <xdr:cNvSpPr txBox="1"/>
          </xdr:nvSpPr>
          <xdr:spPr>
            <a:xfrm>
              <a:off x="251460" y="3329940"/>
              <a:ext cx="1953483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𝜂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𝐻𝑦𝑑𝑟𝑎𝑢𝑙𝑖𝑐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𝑃𝑜𝑤𝑒𝑟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𝑃𝑜𝑤𝑒𝑟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𝑎𝑣𝑎𝑖𝑙𝑎𝑏𝑙𝑒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𝑠h𝑎𝑓𝑡</m:t>
                        </m:r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51D0314-206E-4FAC-8339-CAF2C13455C5}"/>
                </a:ext>
              </a:extLst>
            </xdr:cNvPr>
            <xdr:cNvSpPr txBox="1"/>
          </xdr:nvSpPr>
          <xdr:spPr>
            <a:xfrm>
              <a:off x="251460" y="3329940"/>
              <a:ext cx="1953483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b="0" i="0">
                  <a:latin typeface="Cambria Math" panose="02040503050406030204" pitchFamily="18" charset="0"/>
                </a:rPr>
                <a:t>𝜂</a:t>
              </a:r>
              <a:r>
                <a:rPr lang="en-GB" sz="1100" b="0" i="0">
                  <a:latin typeface="Cambria Math" panose="02040503050406030204" pitchFamily="18" charset="0"/>
                </a:rPr>
                <a:t>_𝑝=(𝐻𝑦𝑑𝑟𝑎𝑢𝑙𝑖𝑐 𝑃𝑜𝑤𝑒𝑟)/(𝑃𝑜𝑤𝑒𝑟 𝑎𝑣𝑎𝑖𝑙𝑎𝑏𝑙𝑒 𝑎𝑡 𝑠ℎ𝑎𝑓𝑡)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5</xdr:col>
      <xdr:colOff>495300</xdr:colOff>
      <xdr:row>16</xdr:row>
      <xdr:rowOff>106680</xdr:rowOff>
    </xdr:from>
    <xdr:ext cx="2294539" cy="36766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493C295-9463-441B-8620-C2EDC1F2FD34}"/>
                </a:ext>
              </a:extLst>
            </xdr:cNvPr>
            <xdr:cNvSpPr txBox="1"/>
          </xdr:nvSpPr>
          <xdr:spPr>
            <a:xfrm>
              <a:off x="3238500" y="3291840"/>
              <a:ext cx="2294539" cy="3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𝜂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ΔΡ</m:t>
                        </m:r>
                        <m: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3600</m:t>
                        </m:r>
                        <m: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𝑉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l-G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𝜂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𝑐𝑜𝑠</m:t>
                        </m:r>
                        <m: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  <m: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ad>
                          <m:radPr>
                            <m:degHide m:val="on"/>
                            <m:ctrlPr>
                              <a:rPr lang="el-G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l-G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493C295-9463-441B-8620-C2EDC1F2FD34}"/>
                </a:ext>
              </a:extLst>
            </xdr:cNvPr>
            <xdr:cNvSpPr txBox="1"/>
          </xdr:nvSpPr>
          <xdr:spPr>
            <a:xfrm>
              <a:off x="3238500" y="3291840"/>
              <a:ext cx="2294539" cy="3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b="0" i="0">
                  <a:latin typeface="Cambria Math" panose="02040503050406030204" pitchFamily="18" charset="0"/>
                </a:rPr>
                <a:t>𝜂</a:t>
              </a:r>
              <a:r>
                <a:rPr lang="en-GB" sz="1100" b="0" i="0">
                  <a:latin typeface="Cambria Math" panose="02040503050406030204" pitchFamily="18" charset="0"/>
                </a:rPr>
                <a:t>_𝑝=(</a:t>
              </a:r>
              <a:r>
                <a:rPr lang="el-GR" sz="1100" b="0" i="0">
                  <a:latin typeface="Cambria Math" panose="02040503050406030204" pitchFamily="18" charset="0"/>
                </a:rPr>
                <a:t>ΔΡ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𝑄)/(</a:t>
              </a:r>
              <a:r>
                <a:rPr lang="el-GR" sz="1100" b="0" i="0">
                  <a:latin typeface="Cambria Math" panose="02040503050406030204" pitchFamily="18" charset="0"/>
                </a:rPr>
                <a:t>3600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GB" sz="1100" b="0" i="0">
                  <a:latin typeface="Cambria Math" panose="02040503050406030204" pitchFamily="18" charset="0"/>
                </a:rPr>
                <a:t>𝑉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×𝐼×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𝜂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_𝑚×𝑐𝑜𝑠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𝜑×√3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n-GB" sz="1100"/>
            </a:p>
          </xdr:txBody>
        </xdr:sp>
      </mc:Fallback>
    </mc:AlternateContent>
    <xdr:clientData/>
  </xdr:oneCellAnchor>
  <xdr:twoCellAnchor editAs="oneCell">
    <xdr:from>
      <xdr:col>8</xdr:col>
      <xdr:colOff>594360</xdr:colOff>
      <xdr:row>1</xdr:row>
      <xdr:rowOff>60960</xdr:rowOff>
    </xdr:from>
    <xdr:to>
      <xdr:col>9</xdr:col>
      <xdr:colOff>381000</xdr:colOff>
      <xdr:row>2</xdr:row>
      <xdr:rowOff>102481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C8C7E1F-E4D6-46BD-8823-30EFF3D4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266700"/>
          <a:ext cx="411480" cy="270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65"/>
  <sheetViews>
    <sheetView tabSelected="1" workbookViewId="0">
      <selection activeCell="E13" sqref="E13"/>
    </sheetView>
  </sheetViews>
  <sheetFormatPr defaultColWidth="9.109375" defaultRowHeight="15.6" x14ac:dyDescent="0.3"/>
  <cols>
    <col min="1" max="1" width="3.109375" style="11" customWidth="1"/>
    <col min="2" max="4" width="9.109375" style="11"/>
    <col min="5" max="5" width="12.6640625" style="11" customWidth="1"/>
    <col min="6" max="6" width="10.88671875" style="11" customWidth="1"/>
    <col min="7" max="9" width="9.109375" style="11"/>
    <col min="10" max="10" width="8.6640625" style="11" customWidth="1"/>
    <col min="11" max="16384" width="9.109375" style="11"/>
  </cols>
  <sheetData>
    <row r="1" spans="2:11" ht="16.2" thickBot="1" x14ac:dyDescent="0.35"/>
    <row r="2" spans="2:11" s="37" customFormat="1" ht="18" x14ac:dyDescent="0.35">
      <c r="B2" s="42" t="s">
        <v>0</v>
      </c>
      <c r="C2" s="43"/>
      <c r="D2" s="43"/>
      <c r="E2" s="43"/>
      <c r="F2" s="43"/>
      <c r="G2" s="43"/>
      <c r="H2" s="43"/>
      <c r="I2" s="43"/>
      <c r="J2" s="44"/>
      <c r="K2" s="36"/>
    </row>
    <row r="3" spans="2:11" s="39" customFormat="1" x14ac:dyDescent="0.3">
      <c r="B3" s="45" t="s">
        <v>1</v>
      </c>
      <c r="C3" s="46"/>
      <c r="D3" s="46"/>
      <c r="E3" s="46"/>
      <c r="F3" s="46"/>
      <c r="G3" s="46"/>
      <c r="H3" s="46"/>
      <c r="I3" s="46"/>
      <c r="J3" s="47"/>
      <c r="K3" s="38"/>
    </row>
    <row r="4" spans="2:11" x14ac:dyDescent="0.3">
      <c r="B4" s="15"/>
      <c r="C4" s="9"/>
      <c r="D4" s="9"/>
      <c r="E4" s="9"/>
      <c r="F4" s="9"/>
      <c r="G4" s="9"/>
      <c r="H4" s="9"/>
      <c r="I4" s="9"/>
      <c r="J4" s="10"/>
    </row>
    <row r="5" spans="2:11" x14ac:dyDescent="0.3">
      <c r="B5" s="15" t="s">
        <v>2</v>
      </c>
      <c r="C5" s="9"/>
      <c r="D5" s="9"/>
      <c r="E5" s="9"/>
      <c r="F5" s="9"/>
      <c r="G5" s="9"/>
      <c r="H5" s="40" t="s">
        <v>3</v>
      </c>
      <c r="I5" s="9"/>
      <c r="J5" s="10"/>
    </row>
    <row r="6" spans="2:11" ht="18.600000000000001" x14ac:dyDescent="0.4">
      <c r="B6" s="8" t="s">
        <v>4</v>
      </c>
      <c r="C6" s="9"/>
      <c r="D6" s="9"/>
      <c r="E6" s="7">
        <v>120</v>
      </c>
      <c r="F6" s="9" t="s">
        <v>5</v>
      </c>
      <c r="G6" s="9"/>
      <c r="H6" s="9" t="s">
        <v>6</v>
      </c>
      <c r="I6" s="35">
        <f>E8/E10/9.81</f>
        <v>95.141012572205227</v>
      </c>
      <c r="J6" s="10" t="s">
        <v>7</v>
      </c>
    </row>
    <row r="7" spans="2:11" ht="18" x14ac:dyDescent="0.4">
      <c r="B7" s="8" t="s">
        <v>8</v>
      </c>
      <c r="C7" s="9"/>
      <c r="D7" s="9"/>
      <c r="E7" s="7">
        <v>100</v>
      </c>
      <c r="F7" s="9" t="s">
        <v>9</v>
      </c>
      <c r="G7" s="9"/>
      <c r="H7" s="9" t="s">
        <v>10</v>
      </c>
      <c r="I7" s="35">
        <f>E7/E10/9.81</f>
        <v>1.3591573224600747E-2</v>
      </c>
      <c r="J7" s="10" t="s">
        <v>7</v>
      </c>
    </row>
    <row r="8" spans="2:11" x14ac:dyDescent="0.3">
      <c r="B8" s="8" t="s">
        <v>11</v>
      </c>
      <c r="C8" s="9"/>
      <c r="D8" s="9"/>
      <c r="E8" s="7">
        <v>700000</v>
      </c>
      <c r="F8" s="9" t="s">
        <v>9</v>
      </c>
      <c r="G8" s="9"/>
      <c r="H8" s="9" t="s">
        <v>25</v>
      </c>
      <c r="I8" s="35">
        <f>I6-I7</f>
        <v>95.127420998980625</v>
      </c>
      <c r="J8" s="10" t="s">
        <v>7</v>
      </c>
    </row>
    <row r="9" spans="2:11" ht="18" x14ac:dyDescent="0.4">
      <c r="B9" s="8" t="s">
        <v>22</v>
      </c>
      <c r="C9" s="9"/>
      <c r="D9" s="9"/>
      <c r="E9" s="48">
        <f>E8-E7</f>
        <v>699900</v>
      </c>
      <c r="F9" s="9" t="s">
        <v>9</v>
      </c>
      <c r="G9" s="9"/>
      <c r="H9" s="9"/>
      <c r="I9" s="9"/>
      <c r="J9" s="10"/>
    </row>
    <row r="10" spans="2:11" ht="17.399999999999999" x14ac:dyDescent="0.3">
      <c r="B10" s="8" t="s">
        <v>23</v>
      </c>
      <c r="C10" s="9"/>
      <c r="D10" s="9"/>
      <c r="E10" s="7">
        <v>750</v>
      </c>
      <c r="F10" s="9" t="s">
        <v>12</v>
      </c>
      <c r="G10" s="9"/>
      <c r="H10" s="9"/>
      <c r="I10" s="9"/>
      <c r="J10" s="10"/>
    </row>
    <row r="11" spans="2:11" x14ac:dyDescent="0.3">
      <c r="B11" s="8" t="s">
        <v>13</v>
      </c>
      <c r="C11" s="9"/>
      <c r="D11" s="9"/>
      <c r="E11" s="7">
        <v>415</v>
      </c>
      <c r="F11" s="9" t="s">
        <v>14</v>
      </c>
      <c r="G11" s="9"/>
      <c r="H11" s="9"/>
      <c r="I11" s="9"/>
      <c r="J11" s="10"/>
    </row>
    <row r="12" spans="2:11" x14ac:dyDescent="0.3">
      <c r="B12" s="8" t="s">
        <v>15</v>
      </c>
      <c r="C12" s="9"/>
      <c r="D12" s="9"/>
      <c r="E12" s="7">
        <v>60</v>
      </c>
      <c r="F12" s="9" t="s">
        <v>16</v>
      </c>
      <c r="G12" s="9"/>
      <c r="H12" s="9"/>
      <c r="I12" s="9"/>
      <c r="J12" s="10"/>
    </row>
    <row r="13" spans="2:11" x14ac:dyDescent="0.3">
      <c r="B13" s="8" t="s">
        <v>24</v>
      </c>
      <c r="C13" s="9"/>
      <c r="D13" s="9"/>
      <c r="E13" s="7">
        <v>0.8</v>
      </c>
      <c r="F13" s="9"/>
      <c r="G13" s="9"/>
      <c r="H13" s="9"/>
      <c r="I13" s="9"/>
      <c r="J13" s="10"/>
    </row>
    <row r="14" spans="2:11" ht="18" x14ac:dyDescent="0.4">
      <c r="B14" s="8" t="s">
        <v>27</v>
      </c>
      <c r="C14" s="9"/>
      <c r="D14" s="9"/>
      <c r="E14" s="7">
        <v>0.95</v>
      </c>
      <c r="F14" s="9"/>
      <c r="G14" s="9"/>
      <c r="H14" s="9"/>
      <c r="I14" s="9"/>
      <c r="J14" s="10"/>
    </row>
    <row r="15" spans="2:11" ht="18" x14ac:dyDescent="0.4">
      <c r="B15" s="8" t="s">
        <v>26</v>
      </c>
      <c r="C15" s="9"/>
      <c r="D15" s="9"/>
      <c r="E15" s="9"/>
      <c r="F15" s="9"/>
      <c r="G15" s="9"/>
      <c r="H15" s="9"/>
      <c r="I15" s="9"/>
      <c r="J15" s="10"/>
    </row>
    <row r="16" spans="2:11" x14ac:dyDescent="0.3">
      <c r="B16" s="8"/>
      <c r="C16" s="9"/>
      <c r="D16" s="9"/>
      <c r="E16" s="9"/>
      <c r="F16" s="9"/>
      <c r="G16" s="9"/>
      <c r="H16" s="9"/>
      <c r="I16" s="9"/>
      <c r="J16" s="10"/>
    </row>
    <row r="17" spans="2:10" x14ac:dyDescent="0.3">
      <c r="B17" s="8"/>
      <c r="C17" s="9"/>
      <c r="D17" s="9"/>
      <c r="E17" s="9"/>
      <c r="F17" s="9"/>
      <c r="G17" s="9"/>
      <c r="H17" s="9"/>
      <c r="I17" s="9"/>
      <c r="J17" s="10"/>
    </row>
    <row r="18" spans="2:10" x14ac:dyDescent="0.3">
      <c r="B18" s="8"/>
      <c r="C18" s="9"/>
      <c r="D18" s="9"/>
      <c r="E18" s="9"/>
      <c r="F18" s="41" t="s">
        <v>17</v>
      </c>
      <c r="G18" s="9"/>
      <c r="H18" s="13"/>
      <c r="I18" s="9"/>
      <c r="J18" s="10"/>
    </row>
    <row r="19" spans="2:10" x14ac:dyDescent="0.3">
      <c r="B19" s="14"/>
      <c r="C19" s="9"/>
      <c r="D19" s="9"/>
      <c r="E19" s="9"/>
      <c r="F19" s="12"/>
      <c r="G19" s="9"/>
      <c r="H19" s="9"/>
      <c r="I19" s="9"/>
      <c r="J19" s="10"/>
    </row>
    <row r="20" spans="2:10" x14ac:dyDescent="0.3">
      <c r="B20" s="15"/>
      <c r="C20" s="9"/>
      <c r="D20" s="9"/>
      <c r="E20" s="9"/>
      <c r="F20" s="9"/>
      <c r="G20" s="9"/>
      <c r="H20" s="9"/>
      <c r="I20" s="9"/>
      <c r="J20" s="10"/>
    </row>
    <row r="21" spans="2:10" x14ac:dyDescent="0.3">
      <c r="B21" s="8"/>
      <c r="C21" s="9"/>
      <c r="D21" s="9"/>
      <c r="E21" s="9"/>
      <c r="F21" s="9"/>
      <c r="G21" s="9"/>
      <c r="H21" s="9"/>
      <c r="I21" s="9"/>
      <c r="J21" s="10"/>
    </row>
    <row r="22" spans="2:10" ht="20.399999999999999" x14ac:dyDescent="0.45">
      <c r="B22" s="8"/>
      <c r="C22" s="9"/>
      <c r="D22" s="9"/>
      <c r="E22" s="16" t="s">
        <v>28</v>
      </c>
      <c r="F22" s="17">
        <f>100*E9*E6/E11/E12/E13/3600/E14/SQRT(3)</f>
        <v>71.177244663886967</v>
      </c>
      <c r="G22" s="18" t="s">
        <v>18</v>
      </c>
      <c r="H22" s="9"/>
      <c r="I22" s="9"/>
      <c r="J22" s="10"/>
    </row>
    <row r="23" spans="2:10" x14ac:dyDescent="0.3">
      <c r="B23" s="8"/>
      <c r="C23" s="19"/>
      <c r="D23" s="9"/>
      <c r="E23" s="9"/>
      <c r="F23" s="9"/>
      <c r="G23" s="9"/>
      <c r="H23" s="9"/>
      <c r="I23" s="9"/>
      <c r="J23" s="10"/>
    </row>
    <row r="24" spans="2:10" x14ac:dyDescent="0.3">
      <c r="B24" s="20" t="s">
        <v>29</v>
      </c>
      <c r="C24" s="21">
        <f>E11*E12*E13*E14*SQRT(3)/1000</f>
        <v>32.77732948243343</v>
      </c>
      <c r="D24" s="22" t="s">
        <v>19</v>
      </c>
      <c r="E24" s="9"/>
      <c r="F24" s="9"/>
      <c r="G24" s="9"/>
      <c r="H24" s="9"/>
      <c r="I24" s="9"/>
      <c r="J24" s="10"/>
    </row>
    <row r="25" spans="2:10" x14ac:dyDescent="0.3">
      <c r="B25" s="8"/>
      <c r="C25" s="19"/>
      <c r="D25" s="9"/>
      <c r="E25" s="9"/>
      <c r="F25" s="9"/>
      <c r="G25" s="9"/>
      <c r="H25" s="9"/>
      <c r="I25" s="9"/>
      <c r="J25" s="10"/>
    </row>
    <row r="26" spans="2:10" x14ac:dyDescent="0.3">
      <c r="B26" s="1" t="s">
        <v>20</v>
      </c>
      <c r="C26" s="2"/>
      <c r="D26" s="2"/>
      <c r="E26" s="2"/>
      <c r="F26" s="2"/>
      <c r="G26" s="2"/>
      <c r="H26" s="2"/>
      <c r="I26" s="2"/>
      <c r="J26" s="3"/>
    </row>
    <row r="27" spans="2:10" x14ac:dyDescent="0.3">
      <c r="B27" s="4" t="s">
        <v>21</v>
      </c>
      <c r="C27" s="5"/>
      <c r="D27" s="5"/>
      <c r="E27" s="5"/>
      <c r="F27" s="5"/>
      <c r="G27" s="5"/>
      <c r="H27" s="5"/>
      <c r="I27" s="5"/>
      <c r="J27" s="6"/>
    </row>
    <row r="28" spans="2:10" ht="16.2" thickBot="1" x14ac:dyDescent="0.35">
      <c r="B28" s="23"/>
      <c r="C28" s="24"/>
      <c r="D28" s="25"/>
      <c r="E28" s="25"/>
      <c r="F28" s="25"/>
      <c r="G28" s="25"/>
      <c r="H28" s="25"/>
      <c r="I28" s="25"/>
      <c r="J28" s="26"/>
    </row>
    <row r="29" spans="2:10" x14ac:dyDescent="0.3">
      <c r="C29" s="27"/>
    </row>
    <row r="38" spans="2:11" x14ac:dyDescent="0.3">
      <c r="B38" s="28"/>
    </row>
    <row r="39" spans="2:11" x14ac:dyDescent="0.3">
      <c r="B39" s="29"/>
    </row>
    <row r="40" spans="2:11" x14ac:dyDescent="0.3">
      <c r="B40" s="30"/>
      <c r="C40" s="31"/>
      <c r="D40" s="31"/>
      <c r="E40" s="31"/>
      <c r="F40" s="31"/>
      <c r="G40" s="30"/>
      <c r="H40" s="32"/>
      <c r="I40" s="31"/>
    </row>
    <row r="41" spans="2:11" x14ac:dyDescent="0.3">
      <c r="B41" s="30"/>
      <c r="C41" s="31"/>
      <c r="D41" s="31"/>
      <c r="E41" s="31"/>
      <c r="F41" s="31"/>
      <c r="G41" s="30"/>
      <c r="H41" s="31"/>
      <c r="I41" s="31"/>
    </row>
    <row r="42" spans="2:11" x14ac:dyDescent="0.3">
      <c r="B42" s="30"/>
      <c r="C42" s="31"/>
      <c r="D42" s="31"/>
      <c r="E42" s="31"/>
      <c r="F42" s="31"/>
      <c r="G42" s="30"/>
      <c r="H42" s="31"/>
      <c r="I42" s="31"/>
      <c r="J42" s="31"/>
      <c r="K42" s="31"/>
    </row>
    <row r="43" spans="2:11" x14ac:dyDescent="0.3">
      <c r="J43" s="31"/>
      <c r="K43" s="31"/>
    </row>
    <row r="44" spans="2:11" x14ac:dyDescent="0.3">
      <c r="B44" s="33"/>
      <c r="C44" s="31"/>
      <c r="D44" s="31"/>
      <c r="J44" s="31"/>
      <c r="K44" s="31"/>
    </row>
    <row r="45" spans="2:11" x14ac:dyDescent="0.3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x14ac:dyDescent="0.3">
      <c r="E46" s="31"/>
      <c r="F46" s="31"/>
      <c r="G46" s="30"/>
      <c r="H46" s="31"/>
      <c r="I46" s="31"/>
      <c r="J46" s="31"/>
      <c r="K46" s="31"/>
    </row>
    <row r="47" spans="2:11" x14ac:dyDescent="0.3">
      <c r="B47" s="31"/>
      <c r="C47" s="31"/>
      <c r="G47" s="31"/>
      <c r="H47" s="31"/>
      <c r="I47" s="31"/>
      <c r="J47" s="31"/>
      <c r="K47" s="31"/>
    </row>
    <row r="48" spans="2:11" x14ac:dyDescent="0.3">
      <c r="B48" s="31"/>
      <c r="C48" s="31"/>
      <c r="D48" s="31"/>
      <c r="G48" s="31"/>
      <c r="H48" s="31"/>
      <c r="I48" s="31"/>
      <c r="J48" s="31"/>
      <c r="K48" s="31"/>
    </row>
    <row r="49" spans="2:11" x14ac:dyDescent="0.3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x14ac:dyDescent="0.3">
      <c r="B50" s="31"/>
      <c r="C50" s="31"/>
      <c r="D50" s="31"/>
      <c r="E50" s="31"/>
      <c r="F50" s="31"/>
      <c r="G50" s="30"/>
      <c r="H50" s="31"/>
      <c r="I50" s="31"/>
      <c r="J50" s="31"/>
      <c r="K50" s="31"/>
    </row>
    <row r="51" spans="2:11" x14ac:dyDescent="0.3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x14ac:dyDescent="0.3">
      <c r="B53" s="31"/>
      <c r="C53" s="31"/>
      <c r="D53" s="31"/>
      <c r="E53" s="31"/>
      <c r="F53" s="31"/>
      <c r="J53" s="31"/>
      <c r="K53" s="31"/>
    </row>
    <row r="54" spans="2:11" x14ac:dyDescent="0.3">
      <c r="B54" s="31"/>
      <c r="C54" s="31"/>
      <c r="D54" s="31"/>
      <c r="E54" s="31"/>
      <c r="F54" s="31"/>
      <c r="G54" s="30"/>
      <c r="H54" s="31"/>
      <c r="I54" s="31"/>
      <c r="J54" s="31"/>
      <c r="K54" s="31"/>
    </row>
    <row r="55" spans="2:11" x14ac:dyDescent="0.3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x14ac:dyDescent="0.3">
      <c r="B56" s="31"/>
      <c r="C56" s="31"/>
      <c r="D56" s="31"/>
      <c r="E56" s="31"/>
      <c r="F56" s="31"/>
      <c r="G56" s="30"/>
      <c r="H56" s="31"/>
      <c r="I56" s="31"/>
      <c r="J56" s="31"/>
      <c r="K56" s="31"/>
    </row>
    <row r="57" spans="2:11" x14ac:dyDescent="0.3">
      <c r="B57" s="31"/>
      <c r="C57" s="31"/>
      <c r="D57" s="31"/>
      <c r="E57" s="31"/>
      <c r="F57" s="31"/>
      <c r="J57" s="31"/>
      <c r="K57" s="31"/>
    </row>
    <row r="58" spans="2:11" x14ac:dyDescent="0.3">
      <c r="B58" s="31"/>
      <c r="C58" s="31"/>
      <c r="D58" s="31"/>
      <c r="E58" s="34"/>
      <c r="F58" s="34"/>
      <c r="J58" s="30"/>
      <c r="K58" s="31"/>
    </row>
    <row r="59" spans="2:11" x14ac:dyDescent="0.3">
      <c r="B59" s="31"/>
      <c r="C59" s="31"/>
      <c r="D59" s="31"/>
      <c r="E59" s="31"/>
      <c r="F59" s="31"/>
      <c r="H59" s="31"/>
      <c r="I59" s="31"/>
      <c r="J59" s="31"/>
      <c r="K59" s="31"/>
    </row>
    <row r="60" spans="2:11" x14ac:dyDescent="0.3">
      <c r="B60" s="31"/>
      <c r="C60" s="31"/>
      <c r="D60" s="31"/>
      <c r="H60" s="31"/>
      <c r="I60" s="31"/>
    </row>
    <row r="61" spans="2:11" x14ac:dyDescent="0.3">
      <c r="D61" s="31"/>
      <c r="E61" s="31"/>
      <c r="F61" s="31"/>
      <c r="G61" s="31"/>
      <c r="H61" s="31"/>
      <c r="I61" s="31"/>
      <c r="J61" s="31"/>
      <c r="K61" s="31"/>
    </row>
    <row r="62" spans="2:11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x14ac:dyDescent="0.3">
      <c r="D63" s="31"/>
      <c r="E63" s="31"/>
      <c r="F63" s="31"/>
      <c r="G63" s="31"/>
      <c r="H63" s="31"/>
      <c r="I63" s="31"/>
      <c r="J63" s="31"/>
      <c r="K63" s="31"/>
    </row>
    <row r="64" spans="2:11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2:11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2:11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2:11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2:11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2:11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2:11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2:11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2:11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2:11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2:11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2:11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2:11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2:11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2:11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2:11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2:11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2:11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2:11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2:11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2:11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2:11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2:11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2:11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2:11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2:11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2:11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2:11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2:11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2:11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2:11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2:11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2:11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2:11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2:11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2:11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2:11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2:11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2:11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2:11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2:11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2:11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2:11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2:11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2:11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2:11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2:11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2:11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2:11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2:11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2:11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2:11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2:11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2:11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2:11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2:11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2:11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2:11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2:11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2:11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2:11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2:11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2:11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2:11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2:11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2:11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2:11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2:11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2:11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2:11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2:11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2:11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2:11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2:11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2:11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2:11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2:11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2:11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2:11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2:11" x14ac:dyDescent="0.3"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2:11" x14ac:dyDescent="0.3"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2:11" x14ac:dyDescent="0.3"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2:11" x14ac:dyDescent="0.3"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2:11" x14ac:dyDescent="0.3"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2:11" x14ac:dyDescent="0.3"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2:11" x14ac:dyDescent="0.3"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2:11" x14ac:dyDescent="0.3"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2:11" x14ac:dyDescent="0.3"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2:11" x14ac:dyDescent="0.3"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2:11" x14ac:dyDescent="0.3"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2:11" x14ac:dyDescent="0.3"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2:11" x14ac:dyDescent="0.3"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2:11" x14ac:dyDescent="0.3"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2:11" x14ac:dyDescent="0.3"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2:11" x14ac:dyDescent="0.3"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2:11" x14ac:dyDescent="0.3"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2:11" x14ac:dyDescent="0.3"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2:11" x14ac:dyDescent="0.3"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2:11" x14ac:dyDescent="0.3"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2:11" x14ac:dyDescent="0.3"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2:11" x14ac:dyDescent="0.3"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2:11" x14ac:dyDescent="0.3"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2:11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2:11" x14ac:dyDescent="0.3"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2:11" x14ac:dyDescent="0.3"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2:11" x14ac:dyDescent="0.3"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2:11" x14ac:dyDescent="0.3"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2:11" x14ac:dyDescent="0.3"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2:11" x14ac:dyDescent="0.3"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2:11" x14ac:dyDescent="0.3"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2:11" x14ac:dyDescent="0.3"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2:11" x14ac:dyDescent="0.3"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2:11" x14ac:dyDescent="0.3"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2:11" x14ac:dyDescent="0.3"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2:11" x14ac:dyDescent="0.3"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2:11" x14ac:dyDescent="0.3"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2:11" x14ac:dyDescent="0.3"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2:11" x14ac:dyDescent="0.3"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2:11" x14ac:dyDescent="0.3"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2:11" x14ac:dyDescent="0.3"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2:11" x14ac:dyDescent="0.3"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2:11" x14ac:dyDescent="0.3"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2:11" x14ac:dyDescent="0.3"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2:11" x14ac:dyDescent="0.3"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2:11" x14ac:dyDescent="0.3"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2:11" x14ac:dyDescent="0.3"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2:11" x14ac:dyDescent="0.3"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2:11" x14ac:dyDescent="0.3"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2:11" x14ac:dyDescent="0.3"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2:11" x14ac:dyDescent="0.3"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2:11" x14ac:dyDescent="0.3"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2:11" x14ac:dyDescent="0.3"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2:11" x14ac:dyDescent="0.3"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2:11" x14ac:dyDescent="0.3"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2:11" x14ac:dyDescent="0.3"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2:11" x14ac:dyDescent="0.3"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2:11" x14ac:dyDescent="0.3"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2:11" x14ac:dyDescent="0.3"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2:11" x14ac:dyDescent="0.3"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2:11" x14ac:dyDescent="0.3"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2:11" x14ac:dyDescent="0.3"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2:11" x14ac:dyDescent="0.3"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2:11" x14ac:dyDescent="0.3"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2:11" x14ac:dyDescent="0.3"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2:11" x14ac:dyDescent="0.3"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2:11" x14ac:dyDescent="0.3"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2:11" x14ac:dyDescent="0.3"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2:11" x14ac:dyDescent="0.3"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2:11" x14ac:dyDescent="0.3"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2:11" x14ac:dyDescent="0.3"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2:11" x14ac:dyDescent="0.3"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2:11" x14ac:dyDescent="0.3"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2:11" x14ac:dyDescent="0.3"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2:11" x14ac:dyDescent="0.3"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2:11" x14ac:dyDescent="0.3"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2:11" x14ac:dyDescent="0.3"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2:11" x14ac:dyDescent="0.3"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2:11" x14ac:dyDescent="0.3"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2:11" x14ac:dyDescent="0.3"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2:11" x14ac:dyDescent="0.3"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2:11" x14ac:dyDescent="0.3"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2:11" x14ac:dyDescent="0.3"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2:11" x14ac:dyDescent="0.3"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2:11" x14ac:dyDescent="0.3"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2:11" x14ac:dyDescent="0.3"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2:11" x14ac:dyDescent="0.3"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2:11" x14ac:dyDescent="0.3"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2:11" x14ac:dyDescent="0.3"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2:11" x14ac:dyDescent="0.3"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2:11" x14ac:dyDescent="0.3"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2:11" x14ac:dyDescent="0.3"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2:11" x14ac:dyDescent="0.3"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2:11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2:11" x14ac:dyDescent="0.3"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2:11" x14ac:dyDescent="0.3"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2:11" x14ac:dyDescent="0.3"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2:11" x14ac:dyDescent="0.3"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2:11" x14ac:dyDescent="0.3"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2:11" x14ac:dyDescent="0.3"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2:11" x14ac:dyDescent="0.3"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2:11" x14ac:dyDescent="0.3"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2:11" x14ac:dyDescent="0.3"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2:11" x14ac:dyDescent="0.3"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2:11" x14ac:dyDescent="0.3"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2:11" x14ac:dyDescent="0.3"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2:11" x14ac:dyDescent="0.3"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2:11" x14ac:dyDescent="0.3"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2:11" x14ac:dyDescent="0.3"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2:11" x14ac:dyDescent="0.3"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2:11" x14ac:dyDescent="0.3"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2:11" x14ac:dyDescent="0.3"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2:11" x14ac:dyDescent="0.3"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2:11" x14ac:dyDescent="0.3"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2:11" x14ac:dyDescent="0.3"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2:11" x14ac:dyDescent="0.3"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2:11" x14ac:dyDescent="0.3"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2:11" x14ac:dyDescent="0.3"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2:11" x14ac:dyDescent="0.3"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2:11" x14ac:dyDescent="0.3"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2:11" x14ac:dyDescent="0.3"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2:11" x14ac:dyDescent="0.3"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2:11" x14ac:dyDescent="0.3"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2:11" x14ac:dyDescent="0.3"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2:11" x14ac:dyDescent="0.3"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2:11" x14ac:dyDescent="0.3"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2:11" x14ac:dyDescent="0.3"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2:11" x14ac:dyDescent="0.3"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2:11" x14ac:dyDescent="0.3"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2:11" x14ac:dyDescent="0.3"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2:11" x14ac:dyDescent="0.3"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2:11" x14ac:dyDescent="0.3"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2:11" x14ac:dyDescent="0.3"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2:11" x14ac:dyDescent="0.3"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2:11" x14ac:dyDescent="0.3"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2:11" x14ac:dyDescent="0.3"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2:11" x14ac:dyDescent="0.3"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2:11" x14ac:dyDescent="0.3"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2:11" x14ac:dyDescent="0.3"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2:11" x14ac:dyDescent="0.3"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2:11" x14ac:dyDescent="0.3"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2:11" x14ac:dyDescent="0.3"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2:11" x14ac:dyDescent="0.3"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2:11" x14ac:dyDescent="0.3"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2:11" x14ac:dyDescent="0.3"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2:11" x14ac:dyDescent="0.3"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2:11" x14ac:dyDescent="0.3"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2:11" x14ac:dyDescent="0.3"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2:11" x14ac:dyDescent="0.3"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2:11" x14ac:dyDescent="0.3"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2:11" x14ac:dyDescent="0.3"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2:11" x14ac:dyDescent="0.3"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2:11" x14ac:dyDescent="0.3"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2:11" x14ac:dyDescent="0.3"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2:11" x14ac:dyDescent="0.3"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2:11" x14ac:dyDescent="0.3"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2:11" x14ac:dyDescent="0.3"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2:11" x14ac:dyDescent="0.3"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2:11" x14ac:dyDescent="0.3"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2:11" x14ac:dyDescent="0.3"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2:11" x14ac:dyDescent="0.3"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2:11" x14ac:dyDescent="0.3"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2:11" x14ac:dyDescent="0.3"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2:11" x14ac:dyDescent="0.3"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2:11" x14ac:dyDescent="0.3"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2:11" x14ac:dyDescent="0.3"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2:11" x14ac:dyDescent="0.3"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2:11" x14ac:dyDescent="0.3"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2:11" x14ac:dyDescent="0.3"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2:11" x14ac:dyDescent="0.3"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2:11" x14ac:dyDescent="0.3"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2:11" x14ac:dyDescent="0.3"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2:11" x14ac:dyDescent="0.3"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2:11" x14ac:dyDescent="0.3"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2:11" x14ac:dyDescent="0.3"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2:11" x14ac:dyDescent="0.3"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2:11" x14ac:dyDescent="0.3"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2:11" x14ac:dyDescent="0.3"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2:11" x14ac:dyDescent="0.3"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2:11" x14ac:dyDescent="0.3"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2:11" x14ac:dyDescent="0.3"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2:11" x14ac:dyDescent="0.3"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2:11" x14ac:dyDescent="0.3"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2:11" x14ac:dyDescent="0.3"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2:11" x14ac:dyDescent="0.3"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2:11" x14ac:dyDescent="0.3"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2:11" x14ac:dyDescent="0.3"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2:11" x14ac:dyDescent="0.3"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2:11" x14ac:dyDescent="0.3"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2:11" x14ac:dyDescent="0.3"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2:11" x14ac:dyDescent="0.3"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2:11" x14ac:dyDescent="0.3"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2:11" x14ac:dyDescent="0.3"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2:11" x14ac:dyDescent="0.3"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2:11" x14ac:dyDescent="0.3"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2:11" x14ac:dyDescent="0.3"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2:11" x14ac:dyDescent="0.3"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2:11" x14ac:dyDescent="0.3"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2:11" x14ac:dyDescent="0.3"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2:11" x14ac:dyDescent="0.3"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2:11" x14ac:dyDescent="0.3"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2:11" x14ac:dyDescent="0.3"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2:11" x14ac:dyDescent="0.3"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2:11" x14ac:dyDescent="0.3"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2:11" x14ac:dyDescent="0.3"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2:11" x14ac:dyDescent="0.3"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2:11" x14ac:dyDescent="0.3"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2:11" x14ac:dyDescent="0.3"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2:11" x14ac:dyDescent="0.3"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2:11" x14ac:dyDescent="0.3"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2:11" x14ac:dyDescent="0.3"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2:11" x14ac:dyDescent="0.3"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2:11" x14ac:dyDescent="0.3"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2:11" x14ac:dyDescent="0.3"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2:11" x14ac:dyDescent="0.3"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2:11" x14ac:dyDescent="0.3"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2:11" x14ac:dyDescent="0.3"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2:11" x14ac:dyDescent="0.3"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2:11" x14ac:dyDescent="0.3"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2:11" x14ac:dyDescent="0.3"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2:11" x14ac:dyDescent="0.3"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2:11" x14ac:dyDescent="0.3"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2:11" x14ac:dyDescent="0.3"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2:11" x14ac:dyDescent="0.3"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2:11" x14ac:dyDescent="0.3"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2:11" x14ac:dyDescent="0.3"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2:11" x14ac:dyDescent="0.3"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2:11" x14ac:dyDescent="0.3"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2:11" x14ac:dyDescent="0.3"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2:11" x14ac:dyDescent="0.3"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2:11" x14ac:dyDescent="0.3"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2:11" x14ac:dyDescent="0.3"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2:11" x14ac:dyDescent="0.3"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2:11" x14ac:dyDescent="0.3"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2:11" x14ac:dyDescent="0.3"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2:11" x14ac:dyDescent="0.3"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2:11" x14ac:dyDescent="0.3"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2:11" x14ac:dyDescent="0.3"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2:11" x14ac:dyDescent="0.3"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2:11" x14ac:dyDescent="0.3"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2:11" x14ac:dyDescent="0.3"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2:11" x14ac:dyDescent="0.3"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2:11" x14ac:dyDescent="0.3"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2:11" x14ac:dyDescent="0.3"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2:11" x14ac:dyDescent="0.3"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2:11" x14ac:dyDescent="0.3"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2:11" x14ac:dyDescent="0.3"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2:11" x14ac:dyDescent="0.3"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2:11" x14ac:dyDescent="0.3"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2:11" x14ac:dyDescent="0.3"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2:11" x14ac:dyDescent="0.3"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2:11" x14ac:dyDescent="0.3"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2:11" x14ac:dyDescent="0.3"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2:11" x14ac:dyDescent="0.3"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2:11" x14ac:dyDescent="0.3"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2:11" x14ac:dyDescent="0.3"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2:11" x14ac:dyDescent="0.3"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2:11" x14ac:dyDescent="0.3"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2:11" x14ac:dyDescent="0.3"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2:11" x14ac:dyDescent="0.3"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2:11" x14ac:dyDescent="0.3"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2:11" x14ac:dyDescent="0.3"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2:11" x14ac:dyDescent="0.3"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2:11" x14ac:dyDescent="0.3"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2:11" x14ac:dyDescent="0.3"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2:11" x14ac:dyDescent="0.3"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2:11" x14ac:dyDescent="0.3"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2:11" x14ac:dyDescent="0.3"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2:11" x14ac:dyDescent="0.3"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2:11" x14ac:dyDescent="0.3"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2:11" x14ac:dyDescent="0.3"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2:11" x14ac:dyDescent="0.3"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2:11" x14ac:dyDescent="0.3"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2:11" x14ac:dyDescent="0.3"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2:11" x14ac:dyDescent="0.3"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2:11" x14ac:dyDescent="0.3"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2:11" x14ac:dyDescent="0.3"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2:11" x14ac:dyDescent="0.3"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2:11" x14ac:dyDescent="0.3"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2:11" x14ac:dyDescent="0.3"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2:11" x14ac:dyDescent="0.3"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2:11" x14ac:dyDescent="0.3"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2:11" x14ac:dyDescent="0.3"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2:11" x14ac:dyDescent="0.3"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2:11" x14ac:dyDescent="0.3"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2:11" x14ac:dyDescent="0.3"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2:11" x14ac:dyDescent="0.3"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2:11" x14ac:dyDescent="0.3"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2:11" x14ac:dyDescent="0.3"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2:11" x14ac:dyDescent="0.3"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2:11" x14ac:dyDescent="0.3"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2:11" x14ac:dyDescent="0.3"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2:11" x14ac:dyDescent="0.3"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2:11" x14ac:dyDescent="0.3"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2:11" x14ac:dyDescent="0.3"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2:11" x14ac:dyDescent="0.3"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2:11" x14ac:dyDescent="0.3"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2:11" x14ac:dyDescent="0.3"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2:11" x14ac:dyDescent="0.3"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2:11" x14ac:dyDescent="0.3"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2:11" x14ac:dyDescent="0.3"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2:11" x14ac:dyDescent="0.3"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2:11" x14ac:dyDescent="0.3"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2:11" x14ac:dyDescent="0.3"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2:11" x14ac:dyDescent="0.3"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2:11" x14ac:dyDescent="0.3"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2:11" x14ac:dyDescent="0.3"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2:11" x14ac:dyDescent="0.3"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2:11" x14ac:dyDescent="0.3"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2:11" x14ac:dyDescent="0.3"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2:11" x14ac:dyDescent="0.3"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2:11" x14ac:dyDescent="0.3"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2:11" x14ac:dyDescent="0.3"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2:11" x14ac:dyDescent="0.3"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2:11" x14ac:dyDescent="0.3"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2:11" x14ac:dyDescent="0.3"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2:11" x14ac:dyDescent="0.3"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2:11" x14ac:dyDescent="0.3"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2:11" x14ac:dyDescent="0.3"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2:11" x14ac:dyDescent="0.3"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2:11" x14ac:dyDescent="0.3"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2:11" x14ac:dyDescent="0.3"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2:11" x14ac:dyDescent="0.3"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2:11" x14ac:dyDescent="0.3"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2:11" x14ac:dyDescent="0.3"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2:11" x14ac:dyDescent="0.3"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2:11" x14ac:dyDescent="0.3"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2:11" x14ac:dyDescent="0.3"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2:11" x14ac:dyDescent="0.3"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2:11" x14ac:dyDescent="0.3"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2:11" x14ac:dyDescent="0.3"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2:11" x14ac:dyDescent="0.3"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2:11" x14ac:dyDescent="0.3"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2:11" x14ac:dyDescent="0.3"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2:11" x14ac:dyDescent="0.3"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2:11" x14ac:dyDescent="0.3"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2:11" x14ac:dyDescent="0.3"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2:11" x14ac:dyDescent="0.3"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2:11" x14ac:dyDescent="0.3"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2:11" x14ac:dyDescent="0.3"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2:11" x14ac:dyDescent="0.3"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2:11" x14ac:dyDescent="0.3"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2:11" x14ac:dyDescent="0.3"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2:11" x14ac:dyDescent="0.3"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2:11" x14ac:dyDescent="0.3"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2:11" x14ac:dyDescent="0.3"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2:11" x14ac:dyDescent="0.3"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2:11" x14ac:dyDescent="0.3"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2:11" x14ac:dyDescent="0.3"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2:11" x14ac:dyDescent="0.3"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2:11" x14ac:dyDescent="0.3"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2:11" x14ac:dyDescent="0.3"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2:11" x14ac:dyDescent="0.3"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2:11" x14ac:dyDescent="0.3"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2:11" x14ac:dyDescent="0.3"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2:11" x14ac:dyDescent="0.3"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2:11" x14ac:dyDescent="0.3"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2:11" x14ac:dyDescent="0.3"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2:11" x14ac:dyDescent="0.3"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2:11" x14ac:dyDescent="0.3"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2:11" x14ac:dyDescent="0.3"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2:11" x14ac:dyDescent="0.3"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</sheetData>
  <sheetProtection algorithmName="SHA-512" hashValue="/1L14or+Vd+Rj3z3f5aZvQOu8Kn8bs62073+aRlIXZcAdJ5k+FIOJwDZajJNjOyv+szGtkiBf0h0GyAIW5IhEQ==" saltValue="HrqtGuq/4sXGiyDpVJSQwA==" spinCount="100000" sheet="1" objects="1" scenarios="1"/>
  <mergeCells count="2">
    <mergeCell ref="B2:J2"/>
    <mergeCell ref="B3:J3"/>
  </mergeCells>
  <pageMargins left="0.75" right="0.75" top="0.62" bottom="0.71" header="0.53" footer="0.59"/>
  <pageSetup paperSize="9" orientation="portrait" horizontalDpi="300" verticalDpi="300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Loizou</dc:creator>
  <cp:keywords/>
  <dc:description/>
  <cp:lastModifiedBy>George Loizou</cp:lastModifiedBy>
  <cp:lastPrinted>2018-10-20T03:32:03Z</cp:lastPrinted>
  <dcterms:created xsi:type="dcterms:W3CDTF">1997-07-31T11:57:30Z</dcterms:created>
  <dcterms:modified xsi:type="dcterms:W3CDTF">2021-12-13T14:54:54Z</dcterms:modified>
</cp:coreProperties>
</file>